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3\Nadlimitní\15) Ochrana perimetru a DMZ – Next Generation Firewall\ZD + přílohy\"/>
    </mc:Choice>
  </mc:AlternateContent>
  <xr:revisionPtr revIDLastSave="0" documentId="13_ncr:1_{C675E1C0-5B68-4C55-B361-CEF4795CFF06}" xr6:coauthVersionLast="36" xr6:coauthVersionMax="47" xr10:uidLastSave="{00000000-0000-0000-0000-000000000000}"/>
  <bookViews>
    <workbookView xWindow="-120" yWindow="-120" windowWidth="29040" windowHeight="15840" tabRatio="767" firstSheet="1" activeTab="1" xr2:uid="{86AB5560-C288-4865-86E3-B3813A6922F3}"/>
  </bookViews>
  <sheets>
    <sheet name="Pokyny k vyplnění" sheetId="27" r:id="rId1"/>
    <sheet name="Nabídková cena" sheetId="33" r:id="rId2"/>
  </sheets>
  <definedNames>
    <definedName name="_Hlk137547354" localSheetId="1">'Nabídková cena'!$A$1</definedName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33" l="1"/>
  <c r="H16" i="33"/>
  <c r="H14" i="33"/>
  <c r="H13" i="33"/>
  <c r="H12" i="33"/>
  <c r="I8" i="33"/>
  <c r="H10" i="33"/>
  <c r="H11" i="33"/>
  <c r="B21" i="33" l="1"/>
  <c r="J8" i="33"/>
  <c r="H9" i="33"/>
  <c r="H17" i="33" l="1"/>
  <c r="I9" i="33" l="1"/>
  <c r="K12" i="33"/>
  <c r="K13" i="33"/>
  <c r="K15" i="33"/>
  <c r="K14" i="33"/>
  <c r="I17" i="33"/>
  <c r="B22" i="33" s="1"/>
  <c r="I10" i="33"/>
  <c r="I11" i="33"/>
  <c r="J11" i="33" s="1"/>
  <c r="K9" i="33"/>
  <c r="K10" i="33"/>
  <c r="K11" i="33"/>
  <c r="J17" i="33" l="1"/>
</calcChain>
</file>

<file path=xl/sharedStrings.xml><?xml version="1.0" encoding="utf-8"?>
<sst xmlns="http://schemas.openxmlformats.org/spreadsheetml/2006/main" count="53" uniqueCount="46">
  <si>
    <t>Formulář pro vyplnění nabídkové ceny</t>
  </si>
  <si>
    <t>Ochrana perimetru a DMZ</t>
  </si>
  <si>
    <t>Next Generation Firewall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</si>
  <si>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</si>
  <si>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</si>
  <si>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</si>
  <si>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</si>
  <si>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</si>
  <si>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</si>
  <si>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rPr>
        <b/>
        <sz val="11"/>
        <color rgb="FF002B59"/>
        <rFont val="Verdana"/>
        <family val="2"/>
        <charset val="238"/>
      </rPr>
      <t xml:space="preserve">Nabídková cena
</t>
    </r>
    <r>
      <rPr>
        <sz val="11"/>
        <color rgb="FF002B59"/>
        <rFont val="Verdana"/>
        <family val="2"/>
        <charset val="238"/>
      </rPr>
      <t>Účastník vyplní jednotkovou cenu dle jednotlivých částí služby pro předdefinovaný počet jednotek.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</si>
  <si>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</si>
  <si>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dodávky.</t>
    </r>
  </si>
  <si>
    <t>Část dodávky</t>
  </si>
  <si>
    <t>Odkaz na kapitolu TS</t>
  </si>
  <si>
    <t>Fáze dodávky</t>
  </si>
  <si>
    <t>Jednotková cena
(v CZK)</t>
  </si>
  <si>
    <t>Počet jednotek</t>
  </si>
  <si>
    <t>jedn.</t>
  </si>
  <si>
    <t>Nabídková cena v Kč bez DPH</t>
  </si>
  <si>
    <t>Zařízení next generation firewall</t>
  </si>
  <si>
    <t>3.1</t>
  </si>
  <si>
    <t>F1</t>
  </si>
  <si>
    <t>zařízení</t>
  </si>
  <si>
    <t>Zařízení pro centrální správu dodávaných NGFW</t>
  </si>
  <si>
    <t>3.2</t>
  </si>
  <si>
    <t>Licence k a podpora výrobce zařízení NGFW</t>
  </si>
  <si>
    <t>3.6</t>
  </si>
  <si>
    <t>F1, F4.a</t>
  </si>
  <si>
    <t>měsíc</t>
  </si>
  <si>
    <t>Podpora zařízení na centrální správu NGFW a případné licence</t>
  </si>
  <si>
    <t>Implementační práce</t>
  </si>
  <si>
    <t>3.3, 3.4</t>
  </si>
  <si>
    <t>F2</t>
  </si>
  <si>
    <t>implementace</t>
  </si>
  <si>
    <t>Odborné školení</t>
  </si>
  <si>
    <t>3.5</t>
  </si>
  <si>
    <t>F3.a, F3.b</t>
  </si>
  <si>
    <t>školení</t>
  </si>
  <si>
    <t>Post-implementační podpora dodavatele dle ZOP</t>
  </si>
  <si>
    <t>F4.b</t>
  </si>
  <si>
    <t>Konzultační služby na vyžádání</t>
  </si>
  <si>
    <t>3.7</t>
  </si>
  <si>
    <t>F5</t>
  </si>
  <si>
    <t>MD</t>
  </si>
  <si>
    <t>Nabídková cena celkem</t>
  </si>
  <si>
    <t>V případě, že formulář obsahuje červeně zbarvenou celkovou nabídkovou cenu, nabídka pravděpodobně obsahuje nesprávně vyplněné údaje, které v důsledku mohou vést až k vyloučení účastníka ze zadávacího řízení!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</si>
</sst>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6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b/>
      <sz val="11"/>
      <color rgb="FF002B59"/>
      <name val="Verdana"/>
      <family val="2"/>
      <charset val="238"/>
    </font>
    <font>
      <sz val="11"/>
      <color rgb="FF002B59"/>
      <name val="Verdana"/>
      <family val="2"/>
      <charset val="238"/>
    </font>
    <font>
      <sz val="11"/>
      <color rgb="FFFFFFFF"/>
      <name val="Verdana"/>
      <family val="2"/>
      <charset val="238"/>
      <scheme val="minor"/>
    </font>
    <font>
      <b/>
      <u/>
      <sz val="12"/>
      <color theme="1"/>
      <name val="Verdana"/>
      <family val="2"/>
      <charset val="238"/>
      <scheme val="minor"/>
    </font>
    <font>
      <b/>
      <u/>
      <sz val="12"/>
      <color rgb="FF002B59"/>
      <name val="Verdana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3" fillId="0" borderId="1" xfId="3" applyFont="1" applyBorder="1"/>
    <xf numFmtId="0" fontId="3" fillId="0" borderId="2" xfId="3" applyFont="1" applyBorder="1"/>
    <xf numFmtId="0" fontId="3" fillId="0" borderId="3" xfId="3" applyFont="1" applyBorder="1"/>
    <xf numFmtId="0" fontId="3" fillId="0" borderId="4" xfId="3" applyFont="1" applyBorder="1"/>
    <xf numFmtId="0" fontId="3" fillId="0" borderId="5" xfId="3" applyFont="1" applyBorder="1"/>
    <xf numFmtId="0" fontId="3" fillId="0" borderId="6" xfId="3" applyFont="1" applyBorder="1"/>
    <xf numFmtId="0" fontId="3" fillId="0" borderId="7" xfId="3" applyFont="1" applyBorder="1"/>
    <xf numFmtId="0" fontId="3" fillId="0" borderId="8" xfId="3" applyFont="1" applyBorder="1"/>
    <xf numFmtId="0" fontId="3" fillId="0" borderId="9" xfId="3" applyFont="1" applyBorder="1"/>
    <xf numFmtId="0" fontId="5" fillId="0" borderId="1" xfId="3" applyFont="1" applyBorder="1"/>
    <xf numFmtId="0" fontId="3" fillId="0" borderId="11" xfId="3" applyFont="1" applyBorder="1"/>
    <xf numFmtId="0" fontId="3" fillId="0" borderId="12" xfId="3" applyFont="1" applyBorder="1"/>
    <xf numFmtId="0" fontId="3" fillId="0" borderId="13" xfId="3" applyFont="1" applyBorder="1"/>
    <xf numFmtId="0" fontId="3" fillId="0" borderId="14" xfId="3" applyFont="1" applyBorder="1"/>
    <xf numFmtId="0" fontId="3" fillId="0" borderId="10" xfId="3" applyFont="1" applyBorder="1"/>
    <xf numFmtId="0" fontId="13" fillId="0" borderId="1" xfId="3" applyFont="1" applyBorder="1"/>
    <xf numFmtId="0" fontId="13" fillId="0" borderId="3" xfId="3" applyFont="1" applyBorder="1"/>
    <xf numFmtId="0" fontId="3" fillId="5" borderId="1" xfId="3" applyFont="1" applyFill="1" applyBorder="1"/>
    <xf numFmtId="0" fontId="15" fillId="0" borderId="3" xfId="3" applyFont="1" applyBorder="1"/>
    <xf numFmtId="0" fontId="0" fillId="3" borderId="0" xfId="0" applyFill="1"/>
    <xf numFmtId="0" fontId="8" fillId="4" borderId="15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2" fillId="7" borderId="1" xfId="0" applyFont="1" applyFill="1" applyBorder="1"/>
    <xf numFmtId="164" fontId="12" fillId="7" borderId="1" xfId="0" applyNumberFormat="1" applyFont="1" applyFill="1" applyBorder="1"/>
    <xf numFmtId="0" fontId="16" fillId="3" borderId="0" xfId="0" applyFont="1" applyFill="1"/>
    <xf numFmtId="0" fontId="9" fillId="6" borderId="1" xfId="3" applyFont="1" applyFill="1" applyBorder="1" applyAlignment="1">
      <alignment horizontal="left" vertical="center" wrapText="1"/>
    </xf>
    <xf numFmtId="0" fontId="9" fillId="7" borderId="1" xfId="3" applyFont="1" applyFill="1" applyBorder="1" applyAlignment="1">
      <alignment horizontal="left" vertical="top" wrapText="1"/>
    </xf>
    <xf numFmtId="0" fontId="9" fillId="3" borderId="0" xfId="3" applyFont="1" applyFill="1" applyAlignment="1">
      <alignment horizontal="left" vertical="top" wrapText="1"/>
    </xf>
    <xf numFmtId="49" fontId="9" fillId="8" borderId="1" xfId="3" applyNumberFormat="1" applyFont="1" applyFill="1" applyBorder="1" applyAlignment="1">
      <alignment horizontal="center" vertical="center" wrapText="1"/>
    </xf>
    <xf numFmtId="165" fontId="9" fillId="5" borderId="1" xfId="3" quotePrefix="1" applyNumberFormat="1" applyFont="1" applyFill="1" applyBorder="1" applyAlignment="1" applyProtection="1">
      <alignment vertical="center" wrapText="1"/>
      <protection locked="0"/>
    </xf>
    <xf numFmtId="165" fontId="9" fillId="2" borderId="1" xfId="3" quotePrefix="1" applyNumberFormat="1" applyFont="1" applyFill="1" applyBorder="1" applyAlignment="1">
      <alignment vertical="center" wrapText="1"/>
    </xf>
    <xf numFmtId="165" fontId="9" fillId="2" borderId="3" xfId="3" quotePrefix="1" applyNumberFormat="1" applyFont="1" applyFill="1" applyBorder="1" applyAlignment="1">
      <alignment vertical="center" wrapText="1"/>
    </xf>
    <xf numFmtId="165" fontId="9" fillId="5" borderId="1" xfId="3" applyNumberFormat="1" applyFont="1" applyFill="1" applyBorder="1" applyAlignment="1" applyProtection="1">
      <alignment vertical="center" wrapText="1"/>
      <protection locked="0"/>
    </xf>
    <xf numFmtId="0" fontId="17" fillId="3" borderId="0" xfId="0" applyFont="1" applyFill="1"/>
    <xf numFmtId="0" fontId="18" fillId="3" borderId="0" xfId="0" applyFont="1" applyFill="1"/>
    <xf numFmtId="0" fontId="19" fillId="3" borderId="0" xfId="0" applyFont="1" applyFill="1" applyAlignment="1">
      <alignment vertical="center"/>
    </xf>
    <xf numFmtId="0" fontId="19" fillId="3" borderId="0" xfId="0" applyFont="1" applyFill="1"/>
    <xf numFmtId="9" fontId="19" fillId="3" borderId="0" xfId="0" applyNumberFormat="1" applyFont="1" applyFill="1" applyAlignment="1">
      <alignment vertical="center"/>
    </xf>
    <xf numFmtId="10" fontId="19" fillId="3" borderId="0" xfId="2" applyNumberFormat="1" applyFont="1" applyFill="1" applyAlignment="1">
      <alignment vertical="center"/>
    </xf>
    <xf numFmtId="0" fontId="20" fillId="3" borderId="0" xfId="0" applyFont="1" applyFill="1"/>
    <xf numFmtId="0" fontId="0" fillId="3" borderId="0" xfId="0" applyFill="1" applyAlignment="1">
      <alignment horizontal="left"/>
    </xf>
    <xf numFmtId="0" fontId="17" fillId="9" borderId="0" xfId="0" applyFont="1" applyFill="1"/>
    <xf numFmtId="0" fontId="23" fillId="3" borderId="0" xfId="0" applyFont="1" applyFill="1" applyAlignment="1">
      <alignment vertical="center"/>
    </xf>
    <xf numFmtId="0" fontId="24" fillId="3" borderId="0" xfId="0" applyFont="1" applyFill="1" applyAlignment="1">
      <alignment vertical="center" wrapText="1"/>
    </xf>
    <xf numFmtId="0" fontId="21" fillId="2" borderId="3" xfId="3" applyFont="1" applyFill="1" applyBorder="1" applyAlignment="1">
      <alignment horizontal="left" vertical="top" wrapText="1"/>
    </xf>
    <xf numFmtId="0" fontId="3" fillId="2" borderId="10" xfId="3" applyFont="1" applyFill="1" applyBorder="1" applyAlignment="1">
      <alignment horizontal="left" vertical="top" wrapText="1"/>
    </xf>
    <xf numFmtId="0" fontId="3" fillId="2" borderId="7" xfId="3" applyFont="1" applyFill="1" applyBorder="1" applyAlignment="1">
      <alignment horizontal="left" vertical="top" wrapText="1"/>
    </xf>
    <xf numFmtId="0" fontId="3" fillId="0" borderId="3" xfId="3" applyFont="1" applyBorder="1" applyAlignment="1">
      <alignment horizontal="left" vertical="top" wrapText="1"/>
    </xf>
    <xf numFmtId="0" fontId="3" fillId="0" borderId="10" xfId="3" applyFont="1" applyBorder="1" applyAlignment="1">
      <alignment horizontal="left" vertical="top" wrapText="1"/>
    </xf>
    <xf numFmtId="0" fontId="3" fillId="0" borderId="7" xfId="3" applyFont="1" applyBorder="1" applyAlignment="1">
      <alignment horizontal="left" vertical="top" wrapText="1"/>
    </xf>
    <xf numFmtId="0" fontId="3" fillId="2" borderId="3" xfId="3" applyFont="1" applyFill="1" applyBorder="1" applyAlignment="1">
      <alignment horizontal="left" vertical="top" wrapText="1"/>
    </xf>
    <xf numFmtId="0" fontId="3" fillId="5" borderId="3" xfId="3" applyFont="1" applyFill="1" applyBorder="1" applyAlignment="1" applyProtection="1">
      <alignment horizontal="left"/>
      <protection locked="0"/>
    </xf>
    <xf numFmtId="0" fontId="3" fillId="5" borderId="10" xfId="3" applyFont="1" applyFill="1" applyBorder="1" applyAlignment="1" applyProtection="1">
      <alignment horizontal="left"/>
      <protection locked="0"/>
    </xf>
    <xf numFmtId="0" fontId="3" fillId="5" borderId="7" xfId="3" applyFont="1" applyFill="1" applyBorder="1" applyAlignment="1" applyProtection="1">
      <alignment horizontal="left"/>
      <protection locked="0"/>
    </xf>
    <xf numFmtId="0" fontId="3" fillId="0" borderId="3" xfId="3" applyFont="1" applyBorder="1" applyAlignment="1">
      <alignment horizontal="left"/>
    </xf>
    <xf numFmtId="0" fontId="3" fillId="0" borderId="10" xfId="3" applyFont="1" applyBorder="1" applyAlignment="1">
      <alignment horizontal="left"/>
    </xf>
    <xf numFmtId="0" fontId="11" fillId="0" borderId="0" xfId="3" applyFont="1" applyAlignment="1">
      <alignment horizontal="left" vertical="center"/>
    </xf>
    <xf numFmtId="0" fontId="6" fillId="3" borderId="0" xfId="3" applyFont="1" applyFill="1" applyAlignment="1">
      <alignment horizontal="left"/>
    </xf>
    <xf numFmtId="0" fontId="7" fillId="3" borderId="0" xfId="3" applyFont="1" applyFill="1" applyAlignment="1">
      <alignment horizontal="left" vertical="center" wrapText="1"/>
    </xf>
    <xf numFmtId="0" fontId="25" fillId="3" borderId="0" xfId="0" applyFont="1" applyFill="1" applyAlignment="1">
      <alignment horizontal="left" vertical="center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topLeftCell="A7" zoomScale="110" workbookViewId="0">
      <selection activeCell="F16" sqref="F16:K16"/>
    </sheetView>
  </sheetViews>
  <sheetFormatPr defaultColWidth="6.08984375" defaultRowHeight="13.8" x14ac:dyDescent="0.25"/>
  <cols>
    <col min="1" max="1" width="6.08984375" style="1"/>
    <col min="2" max="12" width="7.26953125" style="1" customWidth="1"/>
    <col min="13" max="16384" width="6.08984375" style="1"/>
  </cols>
  <sheetData>
    <row r="1" spans="1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5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5">
      <c r="A3" s="3"/>
      <c r="B3" s="8"/>
      <c r="L3" s="9"/>
      <c r="M3" s="7"/>
    </row>
    <row r="4" spans="1:13" x14ac:dyDescent="0.25">
      <c r="A4" s="3"/>
      <c r="B4" s="8"/>
      <c r="L4" s="9"/>
      <c r="M4" s="7"/>
    </row>
    <row r="5" spans="1:13" x14ac:dyDescent="0.25">
      <c r="A5" s="3"/>
      <c r="B5" s="8"/>
      <c r="L5" s="9"/>
      <c r="M5" s="7"/>
    </row>
    <row r="6" spans="1:13" x14ac:dyDescent="0.25">
      <c r="A6" s="3"/>
      <c r="B6" s="8"/>
      <c r="L6" s="9"/>
      <c r="M6" s="7"/>
    </row>
    <row r="7" spans="1:13" x14ac:dyDescent="0.25">
      <c r="A7" s="3"/>
      <c r="B7" s="8"/>
      <c r="L7" s="9"/>
      <c r="M7" s="7"/>
    </row>
    <row r="8" spans="1:13" x14ac:dyDescent="0.25">
      <c r="A8" s="3"/>
      <c r="B8" s="8"/>
      <c r="L8" s="9"/>
      <c r="M8" s="7"/>
    </row>
    <row r="9" spans="1:13" x14ac:dyDescent="0.25">
      <c r="A9" s="3"/>
      <c r="B9" s="8"/>
      <c r="L9" s="9"/>
      <c r="M9" s="7"/>
    </row>
    <row r="10" spans="1:13" ht="22.2" x14ac:dyDescent="0.35">
      <c r="A10" s="3"/>
      <c r="B10" s="8"/>
      <c r="C10" s="10" t="s">
        <v>0</v>
      </c>
      <c r="L10" s="9"/>
      <c r="M10" s="7"/>
    </row>
    <row r="11" spans="1:13" x14ac:dyDescent="0.25">
      <c r="A11" s="3"/>
      <c r="B11" s="8"/>
      <c r="C11" s="1" t="s">
        <v>1</v>
      </c>
      <c r="L11" s="9"/>
      <c r="M11" s="7"/>
    </row>
    <row r="12" spans="1:13" x14ac:dyDescent="0.25">
      <c r="A12" s="3"/>
      <c r="B12" s="8"/>
      <c r="C12" s="1" t="s">
        <v>2</v>
      </c>
      <c r="L12" s="9"/>
      <c r="M12" s="7"/>
    </row>
    <row r="13" spans="1:13" x14ac:dyDescent="0.25">
      <c r="A13" s="3"/>
      <c r="B13" s="8"/>
      <c r="L13" s="9"/>
      <c r="M13" s="7"/>
    </row>
    <row r="14" spans="1:13" x14ac:dyDescent="0.25">
      <c r="A14" s="3"/>
      <c r="B14" s="8"/>
      <c r="L14" s="9"/>
      <c r="M14" s="7"/>
    </row>
    <row r="15" spans="1:13" ht="43.35" customHeight="1" x14ac:dyDescent="0.25">
      <c r="A15" s="3"/>
      <c r="B15" s="8"/>
      <c r="C15" s="48" t="s">
        <v>3</v>
      </c>
      <c r="D15" s="49"/>
      <c r="E15" s="49"/>
      <c r="F15" s="49"/>
      <c r="G15" s="49"/>
      <c r="H15" s="49"/>
      <c r="I15" s="49"/>
      <c r="J15" s="49"/>
      <c r="K15" s="50"/>
      <c r="L15" s="9"/>
      <c r="M15" s="7"/>
    </row>
    <row r="16" spans="1:13" x14ac:dyDescent="0.25">
      <c r="A16" s="3"/>
      <c r="B16" s="8"/>
      <c r="C16" s="55" t="s">
        <v>4</v>
      </c>
      <c r="D16" s="56"/>
      <c r="E16" s="56"/>
      <c r="F16" s="52"/>
      <c r="G16" s="53"/>
      <c r="H16" s="53"/>
      <c r="I16" s="53"/>
      <c r="J16" s="53"/>
      <c r="K16" s="54"/>
      <c r="L16" s="9"/>
      <c r="M16" s="7"/>
    </row>
    <row r="17" spans="1:13" x14ac:dyDescent="0.25">
      <c r="A17" s="3"/>
      <c r="B17" s="8"/>
      <c r="C17" s="3"/>
      <c r="D17" s="7"/>
      <c r="E17" s="3"/>
      <c r="F17" s="15"/>
      <c r="G17" s="15"/>
      <c r="H17" s="15"/>
      <c r="I17" s="15"/>
      <c r="J17" s="15"/>
      <c r="K17" s="7"/>
      <c r="L17" s="9"/>
      <c r="M17" s="7"/>
    </row>
    <row r="18" spans="1:13" x14ac:dyDescent="0.25">
      <c r="A18" s="3"/>
      <c r="B18" s="8"/>
      <c r="L18" s="9"/>
      <c r="M18" s="7"/>
    </row>
    <row r="19" spans="1:13" ht="16.2" x14ac:dyDescent="0.3">
      <c r="A19" s="3"/>
      <c r="B19" s="8"/>
      <c r="C19" s="16" t="s">
        <v>5</v>
      </c>
      <c r="L19" s="9"/>
      <c r="M19" s="7"/>
    </row>
    <row r="20" spans="1:13" ht="4.5" customHeight="1" x14ac:dyDescent="0.3">
      <c r="A20" s="3"/>
      <c r="B20" s="8"/>
      <c r="C20" s="17"/>
      <c r="D20" s="15"/>
      <c r="E20" s="15"/>
      <c r="F20" s="15"/>
      <c r="G20" s="15"/>
      <c r="H20" s="15"/>
      <c r="I20" s="15"/>
      <c r="J20" s="15"/>
      <c r="K20" s="7"/>
      <c r="L20" s="9"/>
      <c r="M20" s="7"/>
    </row>
    <row r="21" spans="1:13" ht="68.099999999999994" customHeight="1" x14ac:dyDescent="0.25">
      <c r="A21" s="3"/>
      <c r="B21" s="8"/>
      <c r="C21" s="51" t="s">
        <v>6</v>
      </c>
      <c r="D21" s="46"/>
      <c r="E21" s="46"/>
      <c r="F21" s="46"/>
      <c r="G21" s="46"/>
      <c r="H21" s="46"/>
      <c r="I21" s="46"/>
      <c r="J21" s="46"/>
      <c r="K21" s="47"/>
      <c r="L21" s="9"/>
      <c r="M21" s="7"/>
    </row>
    <row r="22" spans="1:13" x14ac:dyDescent="0.25">
      <c r="A22" s="3"/>
      <c r="B22" s="8"/>
      <c r="C22" s="3"/>
      <c r="D22" s="15"/>
      <c r="E22" s="15"/>
      <c r="F22" s="15"/>
      <c r="G22" s="15"/>
      <c r="H22" s="15"/>
      <c r="I22" s="15"/>
      <c r="J22" s="15"/>
      <c r="K22" s="7"/>
      <c r="L22" s="9"/>
      <c r="M22" s="7"/>
    </row>
    <row r="23" spans="1:13" x14ac:dyDescent="0.25">
      <c r="A23" s="3"/>
      <c r="B23" s="8"/>
      <c r="C23" s="19" t="s">
        <v>7</v>
      </c>
      <c r="D23" s="15"/>
      <c r="E23" s="15"/>
      <c r="F23" s="15"/>
      <c r="G23" s="15"/>
      <c r="H23" s="15"/>
      <c r="I23" s="15"/>
      <c r="J23" s="15"/>
      <c r="K23" s="7"/>
      <c r="L23" s="9"/>
      <c r="M23" s="7"/>
    </row>
    <row r="24" spans="1:13" ht="6.75" customHeight="1" x14ac:dyDescent="0.25">
      <c r="A24" s="3"/>
      <c r="B24" s="8"/>
      <c r="C24" s="3"/>
      <c r="D24" s="15"/>
      <c r="E24" s="15"/>
      <c r="F24" s="15"/>
      <c r="G24" s="15"/>
      <c r="H24" s="15"/>
      <c r="I24" s="15"/>
      <c r="J24" s="15"/>
      <c r="K24" s="7"/>
      <c r="L24" s="9"/>
      <c r="M24" s="7"/>
    </row>
    <row r="25" spans="1:13" x14ac:dyDescent="0.25">
      <c r="A25" s="3"/>
      <c r="B25" s="8"/>
      <c r="C25" s="18"/>
      <c r="D25" s="15" t="s">
        <v>8</v>
      </c>
      <c r="E25" s="15"/>
      <c r="F25" s="15"/>
      <c r="G25" s="15"/>
      <c r="H25" s="15"/>
      <c r="I25" s="15"/>
      <c r="J25" s="15"/>
      <c r="K25" s="7"/>
      <c r="L25" s="9"/>
      <c r="M25" s="7"/>
    </row>
    <row r="26" spans="1:13" x14ac:dyDescent="0.25">
      <c r="A26" s="3"/>
      <c r="B26" s="8"/>
      <c r="L26" s="9"/>
      <c r="M26" s="7"/>
    </row>
    <row r="27" spans="1:13" ht="62.1" customHeight="1" x14ac:dyDescent="0.25">
      <c r="A27" s="3"/>
      <c r="B27" s="8"/>
      <c r="C27" s="45" t="s">
        <v>9</v>
      </c>
      <c r="D27" s="46"/>
      <c r="E27" s="46"/>
      <c r="F27" s="46"/>
      <c r="G27" s="46"/>
      <c r="H27" s="46"/>
      <c r="I27" s="46"/>
      <c r="J27" s="46"/>
      <c r="K27" s="47"/>
      <c r="L27" s="9"/>
      <c r="M27" s="7"/>
    </row>
    <row r="28" spans="1:13" x14ac:dyDescent="0.25">
      <c r="A28" s="3"/>
      <c r="B28" s="8"/>
      <c r="C28" s="3"/>
      <c r="D28" s="15"/>
      <c r="E28" s="15"/>
      <c r="F28" s="15"/>
      <c r="G28" s="15"/>
      <c r="H28" s="15"/>
      <c r="I28" s="15"/>
      <c r="J28" s="15"/>
      <c r="K28" s="7"/>
      <c r="L28" s="9"/>
      <c r="M28" s="7"/>
    </row>
    <row r="29" spans="1:13" x14ac:dyDescent="0.25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1:L23"/>
  <sheetViews>
    <sheetView tabSelected="1" zoomScaleNormal="100" workbookViewId="0">
      <selection activeCell="B3" sqref="B3:L4"/>
    </sheetView>
  </sheetViews>
  <sheetFormatPr defaultColWidth="8.7265625" defaultRowHeight="13.8" x14ac:dyDescent="0.25"/>
  <cols>
    <col min="1" max="1" width="5.36328125" style="20" customWidth="1"/>
    <col min="2" max="2" width="41.26953125" style="20" customWidth="1"/>
    <col min="3" max="4" width="11" style="20" customWidth="1"/>
    <col min="5" max="5" width="16.90625" style="20" customWidth="1"/>
    <col min="6" max="6" width="8.36328125" style="20" customWidth="1"/>
    <col min="7" max="7" width="11.26953125" style="20" customWidth="1"/>
    <col min="8" max="8" width="18.36328125" style="20" customWidth="1"/>
    <col min="9" max="9" width="9" style="20" bestFit="1" customWidth="1"/>
    <col min="10" max="10" width="8.90625" style="20" bestFit="1" customWidth="1"/>
    <col min="11" max="11" width="14.6328125" style="20" bestFit="1" customWidth="1"/>
    <col min="12" max="16384" width="8.7265625" style="20"/>
  </cols>
  <sheetData>
    <row r="1" spans="2:12" x14ac:dyDescent="0.25">
      <c r="B1" s="57" t="s">
        <v>10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2:12" ht="24.75" customHeight="1" x14ac:dyDescent="0.25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25">
      <c r="B3" s="58" t="s">
        <v>11</v>
      </c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5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2:12" ht="7.5" customHeight="1" x14ac:dyDescent="0.25">
      <c r="B5" s="59"/>
      <c r="C5" s="59"/>
      <c r="D5" s="59"/>
      <c r="E5" s="59"/>
      <c r="F5" s="59"/>
      <c r="G5" s="59"/>
      <c r="H5" s="59"/>
      <c r="I5" s="59"/>
      <c r="J5" s="59"/>
      <c r="K5" s="59"/>
      <c r="L5" s="41"/>
    </row>
    <row r="6" spans="2:12" ht="45" customHeight="1" x14ac:dyDescent="0.25">
      <c r="B6" s="60" t="s">
        <v>45</v>
      </c>
      <c r="C6" s="60"/>
      <c r="D6" s="60"/>
      <c r="E6" s="60"/>
      <c r="F6" s="60"/>
      <c r="G6" s="60"/>
      <c r="H6" s="60"/>
      <c r="I6" s="44"/>
      <c r="J6" s="44"/>
      <c r="K6" s="44"/>
      <c r="L6" s="41"/>
    </row>
    <row r="7" spans="2:12" ht="49.35" customHeight="1" x14ac:dyDescent="0.25"/>
    <row r="8" spans="2:12" ht="32.1" customHeight="1" x14ac:dyDescent="0.25">
      <c r="B8" s="21" t="s">
        <v>12</v>
      </c>
      <c r="C8" s="21" t="s">
        <v>13</v>
      </c>
      <c r="D8" s="21" t="s">
        <v>14</v>
      </c>
      <c r="E8" s="21" t="s">
        <v>15</v>
      </c>
      <c r="F8" s="21" t="s">
        <v>16</v>
      </c>
      <c r="G8" s="21" t="s">
        <v>17</v>
      </c>
      <c r="H8" s="21" t="s">
        <v>18</v>
      </c>
      <c r="I8" s="36" t="b">
        <f>COUNTBLANK(E9:E16)&gt;0</f>
        <v>1</v>
      </c>
      <c r="J8" s="36" t="b">
        <f>I8</f>
        <v>1</v>
      </c>
      <c r="K8" s="37"/>
      <c r="L8" s="40"/>
    </row>
    <row r="9" spans="2:12" ht="26.4" customHeight="1" x14ac:dyDescent="0.25">
      <c r="B9" s="26" t="s">
        <v>19</v>
      </c>
      <c r="C9" s="29" t="s">
        <v>20</v>
      </c>
      <c r="D9" s="29" t="s">
        <v>21</v>
      </c>
      <c r="E9" s="30"/>
      <c r="F9" s="22">
        <v>4</v>
      </c>
      <c r="G9" s="22" t="s">
        <v>22</v>
      </c>
      <c r="H9" s="31">
        <f t="shared" ref="H9:H14" si="0">E9*F9</f>
        <v>0</v>
      </c>
      <c r="I9" s="38" t="b">
        <f>IFERROR(H9/$H$17&gt;#REF!,FALSE)</f>
        <v>0</v>
      </c>
      <c r="J9" s="36"/>
      <c r="K9" s="39" t="e">
        <f>H9/$H$17</f>
        <v>#DIV/0!</v>
      </c>
      <c r="L9" s="40"/>
    </row>
    <row r="10" spans="2:12" ht="26.4" customHeight="1" x14ac:dyDescent="0.25">
      <c r="B10" s="26" t="s">
        <v>23</v>
      </c>
      <c r="C10" s="29" t="s">
        <v>24</v>
      </c>
      <c r="D10" s="29" t="s">
        <v>21</v>
      </c>
      <c r="E10" s="33"/>
      <c r="F10" s="22">
        <v>1</v>
      </c>
      <c r="G10" s="22" t="s">
        <v>22</v>
      </c>
      <c r="H10" s="31">
        <f t="shared" si="0"/>
        <v>0</v>
      </c>
      <c r="I10" s="38" t="b">
        <f>IFERROR(H10/$H$17&gt;#REF!,FALSE)</f>
        <v>0</v>
      </c>
      <c r="J10" s="36"/>
      <c r="K10" s="39" t="e">
        <f>H10/$H$17</f>
        <v>#DIV/0!</v>
      </c>
      <c r="L10" s="40"/>
    </row>
    <row r="11" spans="2:12" ht="26.4" customHeight="1" x14ac:dyDescent="0.25">
      <c r="B11" s="26" t="s">
        <v>25</v>
      </c>
      <c r="C11" s="29" t="s">
        <v>26</v>
      </c>
      <c r="D11" s="29" t="s">
        <v>27</v>
      </c>
      <c r="E11" s="33"/>
      <c r="F11" s="22">
        <v>60</v>
      </c>
      <c r="G11" s="22" t="s">
        <v>28</v>
      </c>
      <c r="H11" s="32">
        <f t="shared" si="0"/>
        <v>0</v>
      </c>
      <c r="I11" s="38" t="b">
        <f>IFERROR(H11/$H$17&gt;#REF!,FALSE)</f>
        <v>0</v>
      </c>
      <c r="J11" s="36" t="b">
        <f>IF($I$8,FALSE,I11)</f>
        <v>0</v>
      </c>
      <c r="K11" s="39" t="e">
        <f>H11/$H$17</f>
        <v>#DIV/0!</v>
      </c>
      <c r="L11" s="40"/>
    </row>
    <row r="12" spans="2:12" ht="26.4" customHeight="1" x14ac:dyDescent="0.25">
      <c r="B12" s="26" t="s">
        <v>29</v>
      </c>
      <c r="C12" s="29" t="s">
        <v>26</v>
      </c>
      <c r="D12" s="29" t="s">
        <v>27</v>
      </c>
      <c r="E12" s="30"/>
      <c r="F12" s="22">
        <v>60</v>
      </c>
      <c r="G12" s="22" t="s">
        <v>28</v>
      </c>
      <c r="H12" s="32">
        <f t="shared" si="0"/>
        <v>0</v>
      </c>
      <c r="I12" s="38"/>
      <c r="J12" s="36"/>
      <c r="K12" s="39" t="e">
        <f>H12/$H$17</f>
        <v>#DIV/0!</v>
      </c>
      <c r="L12" s="40"/>
    </row>
    <row r="13" spans="2:12" ht="26.4" customHeight="1" x14ac:dyDescent="0.25">
      <c r="B13" s="26" t="s">
        <v>30</v>
      </c>
      <c r="C13" s="29" t="s">
        <v>31</v>
      </c>
      <c r="D13" s="29" t="s">
        <v>32</v>
      </c>
      <c r="E13" s="30"/>
      <c r="F13" s="22">
        <v>1</v>
      </c>
      <c r="G13" s="22" t="s">
        <v>33</v>
      </c>
      <c r="H13" s="32">
        <f t="shared" si="0"/>
        <v>0</v>
      </c>
      <c r="I13" s="38"/>
      <c r="J13" s="36"/>
      <c r="K13" s="39" t="e">
        <f>H18/$H$17</f>
        <v>#DIV/0!</v>
      </c>
      <c r="L13" s="40"/>
    </row>
    <row r="14" spans="2:12" ht="26.4" customHeight="1" x14ac:dyDescent="0.25">
      <c r="B14" s="26" t="s">
        <v>34</v>
      </c>
      <c r="C14" s="29" t="s">
        <v>35</v>
      </c>
      <c r="D14" s="29" t="s">
        <v>36</v>
      </c>
      <c r="E14" s="30"/>
      <c r="F14" s="22">
        <v>1</v>
      </c>
      <c r="G14" s="22" t="s">
        <v>37</v>
      </c>
      <c r="H14" s="32">
        <f t="shared" si="0"/>
        <v>0</v>
      </c>
      <c r="I14" s="38"/>
      <c r="J14" s="36"/>
      <c r="K14" s="39" t="e">
        <f>H19/$H$17</f>
        <v>#DIV/0!</v>
      </c>
      <c r="L14" s="40"/>
    </row>
    <row r="15" spans="2:12" ht="26.4" customHeight="1" x14ac:dyDescent="0.25">
      <c r="B15" s="26" t="s">
        <v>38</v>
      </c>
      <c r="C15" s="29" t="s">
        <v>26</v>
      </c>
      <c r="D15" s="29" t="s">
        <v>39</v>
      </c>
      <c r="E15" s="30"/>
      <c r="F15" s="22">
        <v>60</v>
      </c>
      <c r="G15" s="22" t="s">
        <v>28</v>
      </c>
      <c r="H15" s="32">
        <f t="shared" ref="H15" si="1">E15*F15</f>
        <v>0</v>
      </c>
      <c r="I15" s="38"/>
      <c r="J15" s="36"/>
      <c r="K15" s="39" t="e">
        <f>H20/$H$17</f>
        <v>#DIV/0!</v>
      </c>
      <c r="L15" s="40"/>
    </row>
    <row r="16" spans="2:12" ht="26.4" customHeight="1" x14ac:dyDescent="0.25">
      <c r="B16" s="26" t="s">
        <v>40</v>
      </c>
      <c r="C16" s="29" t="s">
        <v>41</v>
      </c>
      <c r="D16" s="29" t="s">
        <v>42</v>
      </c>
      <c r="E16" s="30"/>
      <c r="F16" s="22">
        <v>10</v>
      </c>
      <c r="G16" s="22" t="s">
        <v>43</v>
      </c>
      <c r="H16" s="32">
        <f t="shared" ref="H16" si="2">E16*F16</f>
        <v>0</v>
      </c>
      <c r="I16" s="38"/>
      <c r="J16" s="36"/>
      <c r="K16" s="39"/>
      <c r="L16" s="40"/>
    </row>
    <row r="17" spans="2:12" x14ac:dyDescent="0.25">
      <c r="B17" s="23" t="s">
        <v>44</v>
      </c>
      <c r="C17" s="27"/>
      <c r="D17" s="27"/>
      <c r="E17" s="23"/>
      <c r="F17" s="23"/>
      <c r="G17" s="23"/>
      <c r="H17" s="24">
        <f>SUM(H9:H16)</f>
        <v>0</v>
      </c>
      <c r="I17" s="43" t="b">
        <f>$H$17&gt;19500000</f>
        <v>0</v>
      </c>
      <c r="J17" s="43" t="b">
        <f>I17</f>
        <v>0</v>
      </c>
      <c r="K17" s="37"/>
      <c r="L17" s="40"/>
    </row>
    <row r="18" spans="2:12" x14ac:dyDescent="0.25">
      <c r="C18" s="28"/>
      <c r="D18" s="28"/>
      <c r="G18" s="25"/>
      <c r="I18" s="40"/>
      <c r="J18" s="40"/>
      <c r="K18" s="40"/>
      <c r="L18" s="40"/>
    </row>
    <row r="19" spans="2:12" ht="11.4" customHeight="1" x14ac:dyDescent="0.25">
      <c r="C19" s="28"/>
      <c r="D19" s="28"/>
      <c r="G19" s="25"/>
    </row>
    <row r="21" spans="2:12" x14ac:dyDescent="0.25">
      <c r="B21" s="42" t="str">
        <f>IF(I8,"Nejsou vyplněny jednotkové ceny pro všechny fáze!","")</f>
        <v>Nejsou vyplněny jednotkové ceny pro všechny fáze!</v>
      </c>
    </row>
    <row r="22" spans="2:12" x14ac:dyDescent="0.25">
      <c r="B22" s="34" t="str">
        <f>IF(I17,"Celková cena převyšuje povolený limit zakázky!","")</f>
        <v/>
      </c>
    </row>
    <row r="23" spans="2:12" x14ac:dyDescent="0.25">
      <c r="B23" s="35"/>
    </row>
  </sheetData>
  <sheetProtection selectLockedCells="1"/>
  <mergeCells count="4">
    <mergeCell ref="B1:L2"/>
    <mergeCell ref="B3:L4"/>
    <mergeCell ref="B5:K5"/>
    <mergeCell ref="B6:H6"/>
  </mergeCells>
  <conditionalFormatting sqref="B9:H17">
    <cfRule type="expression" dxfId="0" priority="10">
      <formula>$J9</formula>
    </cfRule>
  </conditionalFormatting>
  <dataValidations count="1">
    <dataValidation type="decimal" operator="greaterThanOrEqual" allowBlank="1" showInputMessage="1" showErrorMessage="1" sqref="E9:E16" xr:uid="{6CBBAF2A-B1E1-4537-88D1-5D29D1ED08C3}">
      <formula1>0</formula1>
    </dataValidation>
  </dataValidation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0E2EEFFBA1BE43B51AA6143A83F011" ma:contentTypeVersion="10" ma:contentTypeDescription="Vytvoří nový dokument" ma:contentTypeScope="" ma:versionID="8a264f86ae3599808c21f6a70a8a06d3">
  <xsd:schema xmlns:xsd="http://www.w3.org/2001/XMLSchema" xmlns:xs="http://www.w3.org/2001/XMLSchema" xmlns:p="http://schemas.microsoft.com/office/2006/metadata/properties" xmlns:ns2="0f27ddae-e1cd-4a23-ab4b-89728a927db5" xmlns:ns3="e464c4c8-41ef-4ba9-99b1-f219135b973c" targetNamespace="http://schemas.microsoft.com/office/2006/metadata/properties" ma:root="true" ma:fieldsID="0b878e0aeafe65047b6ac96a768da0f1" ns2:_="" ns3:_="">
    <xsd:import namespace="0f27ddae-e1cd-4a23-ab4b-89728a927db5"/>
    <xsd:import namespace="e464c4c8-41ef-4ba9-99b1-f219135b97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7ddae-e1cd-4a23-ab4b-89728a927d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4c4c8-41ef-4ba9-99b1-f219135b97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27ddae-e1cd-4a23-ab4b-89728a927db5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F522A4-9EDC-43B8-9BD4-D338534CEA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27ddae-e1cd-4a23-ab4b-89728a927db5"/>
    <ds:schemaRef ds:uri="e464c4c8-41ef-4ba9-99b1-f219135b9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schemas.microsoft.com/office/2006/documentManagement/types"/>
    <ds:schemaRef ds:uri="0f27ddae-e1cd-4a23-ab4b-89728a927db5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e464c4c8-41ef-4ba9-99b1-f219135b973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Pokyny k vyplnění</vt:lpstr>
      <vt:lpstr>Nabídková cena</vt:lpstr>
      <vt:lpstr>'Nabídková cena'!_Hlk137547354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Engelová Petra</cp:lastModifiedBy>
  <cp:revision/>
  <cp:lastPrinted>2023-06-26T11:39:22Z</cp:lastPrinted>
  <dcterms:created xsi:type="dcterms:W3CDTF">2021-12-16T08:52:35Z</dcterms:created>
  <dcterms:modified xsi:type="dcterms:W3CDTF">2023-06-26T11:39:39Z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0x010100800E2EEFFBA1BE43B51AA6143A83F011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